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меню 2024-2025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<sst xmlns="http://schemas.openxmlformats.org/spreadsheetml/2006/main" count="319" uniqueCount="90">
  <si>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</si>
  <si>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</si>
  <si>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</si>
  <si>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</si>
  <si>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</si>
  <si>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</si>
  <si>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</si>
  <si>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</si>
  <si>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</si>
  <si>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</si>
  <si>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</si>
  <si>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</si>
  <si>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</si>
  <si>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</si>
  <si>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</si>
  <si>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</si>
  <si>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</si>
  <si>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</si>
  <si>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</si>
  <si>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</si>
  <si>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</si>
  <si>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</si>
  <si>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</si>
  <si>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</si>
  <si>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</si>
  <si>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</si>
  <si>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</si>
  <si>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</si>
  <si>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</si>
  <si>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</si>
  <si>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</si>
  <si>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</si>
  <si>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</si>
  <si>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</si>
  <si>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</si>
  <si>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</si>
  <si>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</si>
  <si>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</si>
  <si>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</si>
  <si>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№118"</t>
  </si>
  <si>
    <t>Директор</t>
  </si>
  <si>
    <t>Абросимова А.К.</t>
  </si>
  <si>
    <t>Каша молочная рисовая с маслом</t>
  </si>
  <si>
    <t>Яйца вареные</t>
  </si>
  <si>
    <t>Чай с сахаром</t>
  </si>
  <si>
    <t>Бутерброды с повидлом</t>
  </si>
  <si>
    <t>Таб 4</t>
  </si>
  <si>
    <t>акт</t>
  </si>
  <si>
    <t>Суп-лапша домашняя</t>
  </si>
  <si>
    <t>Плов с мясом</t>
  </si>
  <si>
    <t>Чай с сахаром и лимоном</t>
  </si>
  <si>
    <t>Хлеб ржаной</t>
  </si>
  <si>
    <t>Хлеб пшеничней</t>
  </si>
  <si>
    <t>Макаронные изделия отварные</t>
  </si>
  <si>
    <t>Хлеб пшеничный</t>
  </si>
  <si>
    <t>Яблоки</t>
  </si>
  <si>
    <t>Рассольник со сметаной</t>
  </si>
  <si>
    <t>Фиртата с овощами и соусом</t>
  </si>
  <si>
    <t>Фритата с овощами и соусом</t>
  </si>
  <si>
    <t>Макаронные изделия оварные</t>
  </si>
  <si>
    <t>Напиток из ягод</t>
  </si>
  <si>
    <t xml:space="preserve">Хлеб пшеничный 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</si>
  <si>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</si>
  <si>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</si>
  <si>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</si>
  <si>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</si>
  <si>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</si>
  <si>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</si>
  <si>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</si>
  <si>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 купечески</t>
  </si>
  <si>
    <t>Котлеты с соусом</t>
  </si>
  <si>
    <t>Рис припущеный</t>
  </si>
  <si>
    <t>Суп из овощей со сметаной</t>
  </si>
  <si>
    <t>Мясо тушоное</t>
  </si>
  <si>
    <t>Суп картофельный с горохом</t>
  </si>
  <si>
    <t>Мясо тушеное</t>
  </si>
  <si>
    <t>Ризотто с птицей</t>
  </si>
  <si>
    <t>Напиток из сухофруктов</t>
  </si>
  <si>
    <t>Борщ сибирский со сметаной</t>
  </si>
  <si>
    <t>Каша молочная пшенная с маслом</t>
  </si>
  <si>
    <t>кисломол.</t>
  </si>
  <si>
    <t>Йогурт</t>
  </si>
  <si>
    <t>Уха школьная</t>
  </si>
  <si>
    <t>Запеканка картофельная с мясом и овощами</t>
  </si>
  <si>
    <t>Манник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</si>
  <si>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</si>
  <si>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</si>
  <si>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</si>
  <si>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</si>
  <si>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 домашнему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</si>
</sst>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7" sqref="K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7.96</v>
      </c>
      <c r="H6" s="40">
        <v>7.59</v>
      </c>
      <c r="I6" s="40">
        <v>60.01</v>
      </c>
      <c r="J6" s="40">
        <v>308</v>
      </c>
      <c r="K6" s="41" t="s">
        <v>46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</v>
      </c>
      <c r="K7" s="44">
        <v>337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109.08000000000001</v>
      </c>
      <c r="J15" s="19">
        <f t="shared" si="0"/>
        <v>577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48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49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50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52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51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19">
        <f t="shared" si="2"/>
        <v>114.53</v>
      </c>
      <c r="J25" s="19">
        <f t="shared" si="2"/>
        <v>733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1200</v>
      </c>
      <c r="G26" s="32">
        <f t="shared" ref="G26:J26" si="4">G15+G25</f>
        <v>37.539999999999992</v>
      </c>
      <c r="H26" s="32">
        <f t="shared" si="4"/>
        <v>34.660000000000004</v>
      </c>
      <c r="I26" s="32">
        <f t="shared" si="4"/>
        <v>223.61</v>
      </c>
      <c r="J26" s="32">
        <f t="shared" si="4"/>
        <v>1310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57</v>
      </c>
      <c r="F27" s="40">
        <v>90</v>
      </c>
      <c r="G27" s="40">
        <v>12.77</v>
      </c>
      <c r="H27" s="57">
        <v>9.08</v>
      </c>
      <c r="I27" s="40">
        <v>3.81</v>
      </c>
      <c r="J27" s="40">
        <v>141</v>
      </c>
      <c r="K27" s="41" t="s">
        <v>47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53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44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54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55</v>
      </c>
      <c r="F31" s="43">
        <v>100</v>
      </c>
      <c r="G31" s="43">
        <v>0.4</v>
      </c>
      <c r="H31" s="43"/>
      <c r="I31" s="43">
        <v>12.6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13.89</v>
      </c>
      <c r="I35" s="19">
        <f>SUM(I27:I34)</f>
        <v>83.49</v>
      </c>
      <c r="J35" s="19">
        <f>SUM(J27:J34)</f>
        <v>538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56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58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59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60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47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61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51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19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1290</v>
      </c>
      <c r="G46" s="32">
        <f t="shared" ref="G46" si="10">G35+G45</f>
        <v>48.559999999999995</v>
      </c>
      <c r="H46" s="32">
        <f t="shared" ref="H46" si="11">H35+H45</f>
        <v>32.71</v>
      </c>
      <c r="I46" s="32">
        <f t="shared" ref="I46" si="12">I35+I45</f>
        <v>201.43</v>
      </c>
      <c r="J46" s="32">
        <f t="shared" ref="J46:L46" si="13">J35+J45</f>
        <v>1281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62</v>
      </c>
      <c r="F47" s="40">
        <v>90</v>
      </c>
      <c r="G47" s="40">
        <v>9.19</v>
      </c>
      <c r="H47" s="40">
        <v>10.73</v>
      </c>
      <c r="I47" s="40">
        <v>7.7</v>
      </c>
      <c r="J47" s="40">
        <v>136</v>
      </c>
      <c r="K47" s="41" t="s">
        <v>47</v>
      </c>
      <c r="L47" s="40"/>
    </row>
    <row r="48" spans="1:12" ht="15" x14ac:dyDescent="0.25">
      <c r="A48" s="23"/>
      <c r="B48" s="15"/>
      <c r="C48" s="11"/>
      <c r="D48" s="6" t="s">
        <v>21</v>
      </c>
      <c r="E48" s="42" t="s">
        <v>63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47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64</v>
      </c>
      <c r="F49" s="43">
        <v>200</v>
      </c>
      <c r="G49" s="43"/>
      <c r="H49" s="43"/>
      <c r="I49" s="43">
        <v>18</v>
      </c>
      <c r="J49" s="43">
        <v>113</v>
      </c>
      <c r="K49" s="44" t="s">
        <v>47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54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65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28</v>
      </c>
      <c r="E58" s="42" t="s">
        <v>62</v>
      </c>
      <c r="F58" s="43">
        <v>90</v>
      </c>
      <c r="G58" s="43">
        <v>9.19</v>
      </c>
      <c r="H58" s="43">
        <v>10.73</v>
      </c>
      <c r="I58" s="43">
        <v>7.7</v>
      </c>
      <c r="J58" s="43">
        <v>136</v>
      </c>
      <c r="K58" s="44" t="s">
        <v>47</v>
      </c>
      <c r="L58" s="43"/>
    </row>
    <row r="59" spans="1:12" ht="15" x14ac:dyDescent="0.25">
      <c r="A59" s="23"/>
      <c r="B59" s="15"/>
      <c r="C59" s="11"/>
      <c r="D59" s="7" t="s">
        <v>29</v>
      </c>
      <c r="E59" s="42" t="s">
        <v>63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47</v>
      </c>
      <c r="L59" s="43"/>
    </row>
    <row r="60" spans="1:12" ht="15" x14ac:dyDescent="0.25">
      <c r="A60" s="23"/>
      <c r="B60" s="15"/>
      <c r="C60" s="11"/>
      <c r="D60" s="7" t="s">
        <v>30</v>
      </c>
      <c r="E60" s="42" t="s">
        <v>64</v>
      </c>
      <c r="F60" s="43">
        <v>200</v>
      </c>
      <c r="G60" s="43"/>
      <c r="H60" s="43"/>
      <c r="I60" s="43">
        <v>18</v>
      </c>
      <c r="J60" s="43">
        <v>113</v>
      </c>
      <c r="K60" s="44" t="s">
        <v>47</v>
      </c>
      <c r="L60" s="43"/>
    </row>
    <row r="61" spans="1:12" ht="15" x14ac:dyDescent="0.25">
      <c r="A61" s="23"/>
      <c r="B61" s="15"/>
      <c r="C61" s="11"/>
      <c r="D61" s="7" t="s">
        <v>31</v>
      </c>
      <c r="E61" s="42" t="s">
        <v>54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51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25.709999999999997</v>
      </c>
      <c r="H65" s="19">
        <f t="shared" ref="H65" si="15">SUM(H56:H64)</f>
        <v>22.5</v>
      </c>
      <c r="I65" s="19">
        <f t="shared" ref="I65" si="16">SUM(I56:I64)</f>
        <v>107.75999999999999</v>
      </c>
      <c r="J65" s="19">
        <f t="shared" ref="J65:L65" si="17">SUM(J56:J64)</f>
        <v>718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1220</v>
      </c>
      <c r="G66" s="32">
        <f t="shared" ref="G66" si="18">G55+G65</f>
        <v>41.65</v>
      </c>
      <c r="H66" s="32">
        <f t="shared" ref="H66" si="19">H55+H65</f>
        <v>41.25</v>
      </c>
      <c r="I66" s="32">
        <f t="shared" ref="I66" si="20">I55+I65</f>
        <v>177.89999999999998</v>
      </c>
      <c r="J66" s="32">
        <f t="shared" ref="J66:L66" si="21">J55+J65</f>
        <v>1211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67</v>
      </c>
      <c r="F70" s="43">
        <v>100</v>
      </c>
      <c r="G70" s="43">
        <v>8.8000000000000007</v>
      </c>
      <c r="H70" s="43">
        <v>2.2000000000000002</v>
      </c>
      <c r="I70" s="43">
        <v>50.3</v>
      </c>
      <c r="J70" s="43">
        <v>128</v>
      </c>
      <c r="K70" s="44">
        <v>779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68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69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47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60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47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54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51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70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71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44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54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72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71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70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50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54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51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19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73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53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60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47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54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74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75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53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60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47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61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51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19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76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47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77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47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54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78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76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47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77</v>
      </c>
      <c r="F140" s="43">
        <v>200</v>
      </c>
      <c r="G140" s="43">
        <v>0.06</v>
      </c>
      <c r="H140" s="43">
        <v>0.06</v>
      </c>
      <c r="I140" s="43">
        <v>29.79</v>
      </c>
      <c r="J140" s="43">
        <v>124</v>
      </c>
      <c r="K140" s="44" t="s">
        <v>47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54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51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22.569999999999997</v>
      </c>
      <c r="H145" s="19">
        <f t="shared" si="56"/>
        <v>11.72</v>
      </c>
      <c r="I145" s="19">
        <f t="shared" si="56"/>
        <v>123.22999999999999</v>
      </c>
      <c r="J145" s="19">
        <f t="shared" si="56"/>
        <v>709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1200</v>
      </c>
      <c r="G146" s="32">
        <f t="shared" ref="G146" si="58">G135+G145</f>
        <v>41.649999999999991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79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46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44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84</v>
      </c>
      <c r="F150" s="43">
        <v>50</v>
      </c>
      <c r="G150" s="43">
        <v>3.51</v>
      </c>
      <c r="H150" s="43">
        <v>5.77</v>
      </c>
      <c r="I150" s="43">
        <v>25.79</v>
      </c>
      <c r="J150" s="43">
        <v>160</v>
      </c>
      <c r="K150" s="44" t="s">
        <v>47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80</v>
      </c>
      <c r="E152" s="42" t="s">
        <v>81</v>
      </c>
      <c r="F152" s="43">
        <v>90</v>
      </c>
      <c r="G152" s="43">
        <v>2.5</v>
      </c>
      <c r="H152" s="43">
        <v>0.3</v>
      </c>
      <c r="I152" s="43">
        <v>17</v>
      </c>
      <c r="J152" s="43">
        <v>25.79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13.95</v>
      </c>
      <c r="H155" s="19">
        <f t="shared" si="62"/>
        <v>13.45</v>
      </c>
      <c r="I155" s="19">
        <f t="shared" si="62"/>
        <v>78.52000000000001</v>
      </c>
      <c r="J155" s="19">
        <f t="shared" si="62"/>
        <v>509.79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82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47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83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47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50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54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51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1220</v>
      </c>
      <c r="G166" s="32">
        <f t="shared" ref="G166" si="66">G155+G165</f>
        <v>44.85</v>
      </c>
      <c r="H166" s="32">
        <f t="shared" ref="H166" si="67">H155+H165</f>
        <v>33.14</v>
      </c>
      <c r="I166" s="32">
        <f t="shared" ref="I166" si="68">I155+I165</f>
        <v>176.23000000000002</v>
      </c>
      <c r="J166" s="32">
        <f t="shared" ref="J166:L166" si="69">J155+J165</f>
        <v>1254.79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85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86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60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47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54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73.8</v>
      </c>
      <c r="J175" s="19">
        <f t="shared" si="70"/>
        <v>521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87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85</v>
      </c>
      <c r="F178" s="43">
        <v>90</v>
      </c>
      <c r="G178" s="43">
        <v>9.06</v>
      </c>
      <c r="H178" s="43">
        <v>10.74</v>
      </c>
      <c r="I178" s="43">
        <v>9.35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86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60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54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51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f t="shared" si="72"/>
        <v>113.5</v>
      </c>
      <c r="J185" s="19">
        <f t="shared" si="72"/>
        <v>711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187.3</v>
      </c>
      <c r="J186" s="32">
        <f t="shared" ref="J186:L186" si="77">J175+J185</f>
        <v>1232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88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47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50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67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19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48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89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47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54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51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46.231999999999999</v>
      </c>
      <c r="H207" s="34">
        <f>SUMIF($C:$C,"Итого за день:",H:H)/COUNTIFS($C:$C,"Итого за день:",H:H,"&gt;0")</f>
        <v>35.724999999999994</v>
      </c>
      <c r="I207" s="34">
        <f>SUMIF($C:$C,"Итого за день:",I:I)/COUNTIFS($C:$C,"Итого за день:",I:I,"&gt;0")</f>
        <v>203.90199999999999</v>
      </c>
      <c r="J207" s="34">
        <f>SUMIF($C:$C,"Итого за день:",J:J)/COUNTIFS($C:$C,"Итого за день:",J:J,"&gt;0")</f>
        <v>1268.1790000000001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2024-09-16T04:35:36Z</dcterms:modified>
</cp:coreProperties>
</file>