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меню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<sst xmlns="http://schemas.openxmlformats.org/spreadsheetml/2006/main" count="322" uniqueCount="90">
  <si>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</si>
  <si>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</si>
  <si>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</si>
  <si>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</si>
  <si>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</si>
  <si>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</si>
  <si>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</si>
  <si>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</si>
  <si>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</si>
  <si>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</si>
  <si>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</si>
  <si>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</si>
  <si>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</si>
  <si>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</si>
  <si>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</si>
  <si>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</si>
  <si>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</si>
  <si>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</si>
  <si>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</si>
  <si>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</si>
  <si>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</si>
  <si>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</si>
  <si>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</si>
  <si>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</si>
  <si>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</si>
  <si>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</si>
  <si>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</si>
  <si>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</si>
  <si>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</si>
  <si>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</si>
  <si>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</si>
  <si>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</si>
  <si>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</si>
  <si>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</si>
  <si>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</si>
  <si>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</si>
  <si>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</si>
  <si>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</si>
  <si>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</si>
  <si>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№118"</t>
  </si>
  <si>
    <t>Директор</t>
  </si>
  <si>
    <t>Абросимова А.К.</t>
  </si>
  <si>
    <t>Каша молочная рисовая с маслом</t>
  </si>
  <si>
    <t>Чай с сахаром</t>
  </si>
  <si>
    <t>Таб 4</t>
  </si>
  <si>
    <t>акт</t>
  </si>
  <si>
    <t>Плов с мясом</t>
  </si>
  <si>
    <t>Чай с сахаром и лимоном</t>
  </si>
  <si>
    <t>Хлеб ржаной</t>
  </si>
  <si>
    <t>Макаронные изделия отварные</t>
  </si>
  <si>
    <t>Хлеб пшеничный</t>
  </si>
  <si>
    <t>Яблоки</t>
  </si>
  <si>
    <t>Рассольник со сметаной</t>
  </si>
  <si>
    <t>Напиток из ягод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</si>
  <si>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</si>
  <si>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</si>
  <si>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</si>
  <si>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</si>
  <si>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Котлеты с соусом</t>
  </si>
  <si>
    <t>Суп из овощей со сметаной</t>
  </si>
  <si>
    <t>Суп картофельный с горохом</t>
  </si>
  <si>
    <t>Мясо тушеное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</si>
  <si>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</si>
  <si>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</si>
  <si>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</si>
  <si>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</si>
  <si>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кисломол.</t>
  </si>
  <si>
    <t>Йогурт</t>
  </si>
  <si>
    <t>Уха школьная</t>
  </si>
  <si>
    <t>Запеканка картофельная с мясом и овощами</t>
  </si>
  <si>
    <t>Котлеты студенческие с соусом</t>
  </si>
  <si>
    <t>Каша гречневая вязкая</t>
  </si>
  <si>
    <t>Яца вареные</t>
  </si>
  <si>
    <t>Бутерброды с джемом</t>
  </si>
  <si>
    <t>Суп - лапша домашняя</t>
  </si>
  <si>
    <t>Фритатта с овощами с соусом</t>
  </si>
  <si>
    <t>Биточки рыбные с соусом красным основным</t>
  </si>
  <si>
    <t>Булочка школьная</t>
  </si>
  <si>
    <t>Борщ из свежей капусты со сметаной</t>
  </si>
  <si>
    <t>Мясо по - купечески</t>
  </si>
  <si>
    <t xml:space="preserve">Котлеты с соусом красным основным </t>
  </si>
  <si>
    <t>Рис припущенный</t>
  </si>
  <si>
    <t>Рис припущенный с овощами</t>
  </si>
  <si>
    <t>Хлеб пшенично - ржаной</t>
  </si>
  <si>
    <t>Манник лимонный</t>
  </si>
  <si>
    <t xml:space="preserve">булочное </t>
  </si>
  <si>
    <t>булочное</t>
  </si>
  <si>
    <t>Щи из свежей капусты с картофелем со сметаной</t>
  </si>
  <si>
    <t>Вареники с творогом с соусом клубничным</t>
  </si>
  <si>
    <t>Жаркое по - домашнему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</si>
</sst>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1" sqref="G2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72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0.26</v>
      </c>
      <c r="H8" s="43">
        <v>0.03</v>
      </c>
      <c r="I8" s="43">
        <v>15.25</v>
      </c>
      <c r="J8" s="43">
        <v>64</v>
      </c>
      <c r="K8" s="44">
        <v>686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16.439999999999998</v>
      </c>
      <c r="H15" s="19">
        <f t="shared" si="0"/>
        <v>12.579999999999998</v>
      </c>
      <c r="I15" s="19">
        <f t="shared" si="0"/>
        <v>109.42000000000002</v>
      </c>
      <c r="J15" s="19">
        <f t="shared" si="0"/>
        <v>580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74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46</v>
      </c>
      <c r="F18" s="43">
        <v>220</v>
      </c>
      <c r="G18" s="43">
        <v>12.5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50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48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21.509999999999998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1200</v>
      </c>
      <c r="G26" s="32">
        <f t="shared" ref="G26:J26" si="4">G15+G25</f>
        <v>37.949999999999996</v>
      </c>
      <c r="H26" s="32">
        <f t="shared" si="4"/>
        <v>34.67</v>
      </c>
      <c r="I26" s="32">
        <f t="shared" si="4"/>
        <v>223.95000000000002</v>
      </c>
      <c r="J26" s="32">
        <f t="shared" si="4"/>
        <v>1313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75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45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49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43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50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51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52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75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49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53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45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50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48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76</v>
      </c>
      <c r="F47" s="40">
        <v>90</v>
      </c>
      <c r="G47" s="40">
        <v>9.19</v>
      </c>
      <c r="H47" s="40">
        <v>10.73</v>
      </c>
      <c r="I47" s="40">
        <v>7.7</v>
      </c>
      <c r="J47" s="40">
        <v>138</v>
      </c>
      <c r="K47" s="41" t="s">
        <v>45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54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45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55</v>
      </c>
      <c r="F49" s="43">
        <v>200</v>
      </c>
      <c r="G49" s="43"/>
      <c r="H49" s="43"/>
      <c r="I49" s="43">
        <v>18</v>
      </c>
      <c r="J49" s="43">
        <v>113</v>
      </c>
      <c r="K49" s="44" t="s">
        <v>45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50</v>
      </c>
      <c r="F50" s="43">
        <v>30</v>
      </c>
      <c r="G50" s="43">
        <v>2.4</v>
      </c>
      <c r="H50" s="43">
        <v>0.03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18.48</v>
      </c>
      <c r="I55" s="19">
        <f>SUM(I47:I54)</f>
        <v>70.14</v>
      </c>
      <c r="J55" s="19">
        <f>SUM(J47:J54)</f>
        <v>495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56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76</v>
      </c>
      <c r="F58" s="43">
        <v>90</v>
      </c>
      <c r="G58" s="43">
        <v>9.19</v>
      </c>
      <c r="H58" s="43">
        <v>10.73</v>
      </c>
      <c r="I58" s="43">
        <v>7.7</v>
      </c>
      <c r="J58" s="43">
        <v>138</v>
      </c>
      <c r="K58" s="44" t="s">
        <v>45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54</v>
      </c>
      <c r="F59" s="43">
        <v>180</v>
      </c>
      <c r="G59" s="43">
        <v>3.72</v>
      </c>
      <c r="H59" s="43">
        <v>6.37</v>
      </c>
      <c r="I59" s="43">
        <v>25.06</v>
      </c>
      <c r="J59" s="43">
        <v>172</v>
      </c>
      <c r="K59" s="44" t="s">
        <v>45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55</v>
      </c>
      <c r="F60" s="43">
        <v>200</v>
      </c>
      <c r="G60" s="43"/>
      <c r="H60" s="43"/>
      <c r="I60" s="43">
        <v>18</v>
      </c>
      <c r="J60" s="43">
        <v>113</v>
      </c>
      <c r="K60" s="44" t="s">
        <v>45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50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48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750</v>
      </c>
      <c r="G65" s="19">
        <f t="shared" ref="G65" si="14">SUM(G56:G64)</f>
        <v>25.709999999999997</v>
      </c>
      <c r="H65" s="19">
        <f t="shared" ref="H65" si="15">SUM(H56:H64)</f>
        <v>22.5</v>
      </c>
      <c r="I65" s="19">
        <f t="shared" ref="I65" si="16">SUM(I56:I64)</f>
        <v>107.75999999999999</v>
      </c>
      <c r="J65" s="19">
        <f t="shared" ref="J65:L65" si="17">SUM(J56:J64)</f>
        <v>753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1250</v>
      </c>
      <c r="G66" s="32">
        <f t="shared" ref="G66" si="18">G55+G65</f>
        <v>41.65</v>
      </c>
      <c r="H66" s="32">
        <f t="shared" ref="H66" si="19">H55+H65</f>
        <v>40.980000000000004</v>
      </c>
      <c r="I66" s="32">
        <f t="shared" ref="I66" si="20">I55+I65</f>
        <v>177.89999999999998</v>
      </c>
      <c r="J66" s="32">
        <f t="shared" ref="J66:L66" si="21">J55+J65</f>
        <v>1248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57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43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85</v>
      </c>
      <c r="E72" s="42" t="s">
        <v>77</v>
      </c>
      <c r="F72" s="43">
        <v>100</v>
      </c>
      <c r="G72" s="43">
        <v>8.8000000000000007</v>
      </c>
      <c r="H72" s="43">
        <v>2.2000000000000002</v>
      </c>
      <c r="I72" s="43">
        <v>50.3</v>
      </c>
      <c r="J72" s="43">
        <v>128</v>
      </c>
      <c r="K72" s="44">
        <v>779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78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79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45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53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50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48</v>
      </c>
      <c r="F82" s="43">
        <v>30</v>
      </c>
      <c r="G82" s="43">
        <v>2.4</v>
      </c>
      <c r="H82" s="43">
        <v>0.03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21.470000000000002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34.24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80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81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47</v>
      </c>
      <c r="F89" s="43">
        <v>200</v>
      </c>
      <c r="G89" s="43">
        <v>0.26</v>
      </c>
      <c r="H89" s="43">
        <v>0.03</v>
      </c>
      <c r="I89" s="43">
        <v>15.25</v>
      </c>
      <c r="J89" s="43">
        <v>64</v>
      </c>
      <c r="K89" s="44">
        <v>686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50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17.32</v>
      </c>
      <c r="H95" s="19">
        <f t="shared" ref="H95" si="35">SUM(H87:H94)</f>
        <v>15.040000000000001</v>
      </c>
      <c r="I95" s="19">
        <f t="shared" ref="I95" si="36">SUM(I87:I94)</f>
        <v>88.830000000000013</v>
      </c>
      <c r="J95" s="19">
        <f t="shared" ref="J95:L95" si="37">SUM(J87:J94)</f>
        <v>564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59</v>
      </c>
      <c r="F97" s="43">
        <v>200</v>
      </c>
      <c r="G97" s="43">
        <v>1.66</v>
      </c>
      <c r="H97" s="57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58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82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47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50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48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1220</v>
      </c>
      <c r="G106" s="32">
        <f t="shared" ref="G106" si="42">G95+G105</f>
        <v>39.56</v>
      </c>
      <c r="H106" s="32">
        <f t="shared" ref="H106" si="43">H95+H105</f>
        <v>33.340000000000003</v>
      </c>
      <c r="I106" s="32">
        <f t="shared" ref="I106" si="44">I95+I105</f>
        <v>202.28</v>
      </c>
      <c r="J106" s="32">
        <f t="shared" ref="J106:L106" si="45">J95+J105</f>
        <v>1288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61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49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45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50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60</v>
      </c>
      <c r="F117" s="43">
        <v>200</v>
      </c>
      <c r="G117" s="43">
        <v>4.76</v>
      </c>
      <c r="H117" s="57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61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49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53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45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50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83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63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45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50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64</v>
      </c>
      <c r="F137" s="43">
        <v>200</v>
      </c>
      <c r="G137" s="43">
        <v>3.17</v>
      </c>
      <c r="H137" s="57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62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63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45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50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83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65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44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43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66</v>
      </c>
      <c r="E152" s="42" t="s">
        <v>67</v>
      </c>
      <c r="F152" s="43">
        <v>90</v>
      </c>
      <c r="G152" s="43">
        <v>2.5</v>
      </c>
      <c r="H152" s="43">
        <v>0.3</v>
      </c>
      <c r="I152" s="43">
        <v>17</v>
      </c>
      <c r="J152" s="43">
        <v>25.79</v>
      </c>
      <c r="K152" s="44"/>
      <c r="L152" s="43"/>
    </row>
    <row r="153" spans="1:12" ht="15" x14ac:dyDescent="0.25">
      <c r="A153" s="23"/>
      <c r="B153" s="15"/>
      <c r="C153" s="11"/>
      <c r="D153" s="6" t="s">
        <v>86</v>
      </c>
      <c r="E153" s="42" t="s">
        <v>84</v>
      </c>
      <c r="F153" s="43">
        <v>50</v>
      </c>
      <c r="G153" s="43">
        <v>3.51</v>
      </c>
      <c r="H153" s="43">
        <v>5.77</v>
      </c>
      <c r="I153" s="43">
        <v>25.79</v>
      </c>
      <c r="J153" s="43">
        <v>160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13.950000000000001</v>
      </c>
      <c r="H155" s="19">
        <f t="shared" si="62"/>
        <v>13.45</v>
      </c>
      <c r="I155" s="19">
        <f t="shared" si="62"/>
        <v>78.52000000000001</v>
      </c>
      <c r="J155" s="19">
        <f t="shared" si="62"/>
        <v>509.79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68</v>
      </c>
      <c r="F157" s="43">
        <v>200</v>
      </c>
      <c r="G157" s="43">
        <v>7.46</v>
      </c>
      <c r="H157" s="57">
        <v>3.5</v>
      </c>
      <c r="I157" s="43">
        <v>8.94</v>
      </c>
      <c r="J157" s="43">
        <v>100</v>
      </c>
      <c r="K157" s="44" t="s">
        <v>45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69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45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47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50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83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1254.79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70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71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45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50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87</v>
      </c>
      <c r="F177" s="43">
        <v>200</v>
      </c>
      <c r="G177" s="43">
        <v>1.74</v>
      </c>
      <c r="H177" s="57">
        <v>3.94</v>
      </c>
      <c r="I177" s="43">
        <v>16.2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70</v>
      </c>
      <c r="F178" s="43">
        <v>90</v>
      </c>
      <c r="G178" s="43">
        <v>9.06</v>
      </c>
      <c r="H178" s="43">
        <v>10.74</v>
      </c>
      <c r="I178" s="43">
        <v>9.35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71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53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50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83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88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45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86</v>
      </c>
      <c r="E192" s="42" t="s">
        <v>77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74</v>
      </c>
      <c r="F197" s="43">
        <v>200</v>
      </c>
      <c r="G197" s="43">
        <v>2.35</v>
      </c>
      <c r="H197" s="57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89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45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43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50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83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1225</v>
      </c>
      <c r="G207" s="34">
        <f>SUMIF($C:$C,"Итого за день:",G:G)/COUNTIFS($C:$C,"Итого за день:",G:G,"&gt;0")</f>
        <v>46.332999999999998</v>
      </c>
      <c r="H207" s="34">
        <f>SUMIF($C:$C,"Итого за день:",H:H)/COUNTIFS($C:$C,"Итого за день:",H:H,"&gt;0")</f>
        <v>35.744999999999997</v>
      </c>
      <c r="I207" s="34">
        <f>SUMIF($C:$C,"Итого за день:",I:I)/COUNTIFS($C:$C,"Итого за день:",I:I,"&gt;0")</f>
        <v>203.96099999999996</v>
      </c>
      <c r="J207" s="34">
        <f>SUMIF($C:$C,"Итого за день:",J:J)/COUNTIFS($C:$C,"Итого за день:",J:J,"&gt;0")</f>
        <v>1272.479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2024-12-11T05:40:00Z</dcterms:modified>
</cp:coreProperties>
</file>